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92" yWindow="960" windowWidth="7620" windowHeight="10476" activeTab="0"/>
  </bookViews>
  <sheets>
    <sheet name="選抜" sheetId="1" r:id="rId1"/>
  </sheets>
  <definedNames>
    <definedName name="_xlnm.Print_Area" localSheetId="0">'選抜'!$A$5:$P$62</definedName>
  </definedNames>
  <calcPr fullCalcOnLoad="1"/>
</workbook>
</file>

<file path=xl/sharedStrings.xml><?xml version="1.0" encoding="utf-8"?>
<sst xmlns="http://schemas.openxmlformats.org/spreadsheetml/2006/main" count="81" uniqueCount="76">
  <si>
    <t>学</t>
  </si>
  <si>
    <t>性</t>
  </si>
  <si>
    <t>個人種目</t>
  </si>
  <si>
    <t>ﾘﾚｰ</t>
  </si>
  <si>
    <t>記録</t>
  </si>
  <si>
    <t>№</t>
  </si>
  <si>
    <t>氏名</t>
  </si>
  <si>
    <t>ｼﾒｲ ﾖﾐｶﾞﾅ</t>
  </si>
  <si>
    <t>年</t>
  </si>
  <si>
    <t>別</t>
  </si>
  <si>
    <t>所属</t>
  </si>
  <si>
    <t>№ｶｰﾄﾞ</t>
  </si>
  <si>
    <t>ﾘﾚｰ</t>
  </si>
  <si>
    <t>証</t>
  </si>
  <si>
    <t>（</t>
  </si>
  <si>
    <t>所属名</t>
  </si>
  <si>
    <t>所在地</t>
  </si>
  <si>
    <t>連絡先(TEL)</t>
  </si>
  <si>
    <t>男</t>
  </si>
  <si>
    <t>女</t>
  </si>
  <si>
    <t>計</t>
  </si>
  <si>
    <t>個人種目数</t>
  </si>
  <si>
    <t>人</t>
  </si>
  <si>
    <t>リレー</t>
  </si>
  <si>
    <t>ﾁｰﾑ</t>
  </si>
  <si>
    <t>合計</t>
  </si>
  <si>
    <t>人　×</t>
  </si>
  <si>
    <t>円</t>
  </si>
  <si>
    <t xml:space="preserve"> 50円 =</t>
  </si>
  <si>
    <t>殿</t>
  </si>
  <si>
    <t>月</t>
  </si>
  <si>
    <t>日</t>
  </si>
  <si>
    <t>上記の通り参加料を添えて申し込みます。</t>
  </si>
  <si>
    <t>所属長名</t>
  </si>
  <si>
    <t>印</t>
  </si>
  <si>
    <t>指導責任者</t>
  </si>
  <si>
    <t>(ﾌﾘｶﾞﾅ)</t>
  </si>
  <si>
    <t>Ｅﾒｰﾙｱﾄﾞﾚｽ</t>
  </si>
  <si>
    <t>参加申込書</t>
  </si>
  <si>
    <t>緊急連絡先</t>
  </si>
  <si>
    <t>円</t>
  </si>
  <si>
    <t>記録証</t>
  </si>
  <si>
    <t>個人種目参加者</t>
  </si>
  <si>
    <t>リレーチーム数</t>
  </si>
  <si>
    <t>枚　×</t>
  </si>
  <si>
    <t>ﾁｰﾑ ×</t>
  </si>
  <si>
    <t>小学校</t>
  </si>
  <si>
    <t>）</t>
  </si>
  <si>
    <t>郡市</t>
  </si>
  <si>
    <t>高松</t>
  </si>
  <si>
    <t>小豆</t>
  </si>
  <si>
    <t>さぬき</t>
  </si>
  <si>
    <t>東かがわ</t>
  </si>
  <si>
    <t>坂出</t>
  </si>
  <si>
    <t>木田</t>
  </si>
  <si>
    <t>綾歌</t>
  </si>
  <si>
    <t>丸亀</t>
  </si>
  <si>
    <t>仲多度</t>
  </si>
  <si>
    <t>善通寺</t>
  </si>
  <si>
    <t>三豊</t>
  </si>
  <si>
    <t>観音寺</t>
  </si>
  <si>
    <t>香川</t>
  </si>
  <si>
    <t>個人</t>
  </si>
  <si>
    <t>種目</t>
  </si>
  <si>
    <t>５男400R</t>
  </si>
  <si>
    <t>６男400R</t>
  </si>
  <si>
    <t>５女400R</t>
  </si>
  <si>
    <t>６女400R</t>
  </si>
  <si>
    <t>競技場の処理システムで表示できない漢字は、異体字・略字に変換されます。</t>
  </si>
  <si>
    <t>一般財団法人香川陸上競技協会　会長</t>
  </si>
  <si>
    <t>700円 =</t>
  </si>
  <si>
    <t>1200円 =</t>
  </si>
  <si>
    <t>氏名に、不要な空白がある場合は、表示板に正確に表示されません。</t>
  </si>
  <si>
    <t>１０</t>
  </si>
  <si>
    <t>第４８回香川県小学生選抜陸上競技大会</t>
  </si>
  <si>
    <t>平成２９年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</si>
</sst>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b/>
      <i/>
      <sz val="18"/>
      <name val="ＭＳ 明朝"/>
      <family val="1"/>
    </font>
    <font>
      <sz val="16"/>
      <name val="ＭＳ 明朝"/>
      <family val="1"/>
    </font>
    <font>
      <b/>
      <i/>
      <sz val="16"/>
      <name val="ＭＳ 明朝"/>
      <family val="1"/>
    </font>
    <font>
      <sz val="12"/>
      <color indexed="9"/>
      <name val="ＭＳ 明朝"/>
      <family val="1"/>
    </font>
    <font>
      <b/>
      <sz val="16"/>
      <color indexed="12"/>
      <name val="ＭＳ ゴシック"/>
      <family val="3"/>
    </font>
    <font>
      <b/>
      <sz val="16"/>
      <color indexed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shrinkToFit="1"/>
      <protection locked="0"/>
    </xf>
    <xf numFmtId="0" fontId="3" fillId="0" borderId="10" xfId="0" applyFont="1" applyFill="1" applyBorder="1" applyAlignment="1" applyProtection="1">
      <alignment horizontal="left" shrinkToFit="1"/>
      <protection/>
    </xf>
    <xf numFmtId="49" fontId="3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left" shrinkToFit="1"/>
      <protection locked="0"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9" fillId="34" borderId="0" xfId="0" applyFont="1" applyFill="1" applyAlignment="1" applyProtection="1">
      <alignment horizontal="left" vertical="center" wrapText="1"/>
      <protection/>
    </xf>
    <xf numFmtId="0" fontId="9" fillId="34" borderId="0" xfId="0" applyFont="1" applyFill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A62"/>
  <sheetViews>
    <sheetView showZeros="0" tabSelected="1" zoomScalePageLayoutView="0" workbookViewId="0" topLeftCell="A40">
      <selection activeCell="Q9" sqref="Q9"/>
    </sheetView>
  </sheetViews>
  <sheetFormatPr defaultColWidth="9.00390625" defaultRowHeight="13.5"/>
  <cols>
    <col min="1" max="1" width="3.50390625" style="2" customWidth="1"/>
    <col min="2" max="2" width="18.625" style="2" customWidth="1"/>
    <col min="3" max="3" width="16.625" style="2" customWidth="1"/>
    <col min="4" max="5" width="3.75390625" style="2" customWidth="1"/>
    <col min="6" max="6" width="10.75390625" style="2" customWidth="1"/>
    <col min="7" max="7" width="7.125" style="2" customWidth="1"/>
    <col min="8" max="8" width="7.375" style="2" customWidth="1"/>
    <col min="9" max="9" width="9.875" style="2" customWidth="1"/>
    <col min="10" max="10" width="11.50390625" style="2" customWidth="1"/>
    <col min="11" max="14" width="0.12890625" style="2" hidden="1" customWidth="1"/>
    <col min="15" max="15" width="11.50390625" style="2" customWidth="1"/>
    <col min="16" max="16" width="5.875" style="2" customWidth="1"/>
    <col min="17" max="20" width="8.875" style="2" customWidth="1"/>
    <col min="21" max="21" width="11.125" style="2" customWidth="1"/>
    <col min="22" max="16384" width="8.875" style="2" customWidth="1"/>
  </cols>
  <sheetData>
    <row r="1" ht="6" customHeight="1"/>
    <row r="2" spans="1:27" s="34" customFormat="1" ht="18.75">
      <c r="A2" s="76" t="s">
        <v>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33"/>
    </row>
    <row r="3" spans="1:27" s="34" customFormat="1" ht="18.75">
      <c r="A3" s="76" t="s">
        <v>72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77"/>
      <c r="S3" s="77"/>
      <c r="T3" s="77"/>
      <c r="U3" s="77"/>
      <c r="V3" s="77"/>
      <c r="W3" s="77"/>
      <c r="X3" s="77"/>
      <c r="Y3" s="77"/>
      <c r="Z3" s="77"/>
      <c r="AA3" s="33"/>
    </row>
    <row r="5" spans="1:15" ht="21">
      <c r="A5" s="74" t="s">
        <v>74</v>
      </c>
      <c r="B5" s="75"/>
      <c r="C5" s="75"/>
      <c r="D5" s="75"/>
      <c r="E5" s="75"/>
      <c r="F5" s="75"/>
      <c r="G5" s="75"/>
      <c r="H5" s="24"/>
      <c r="I5" s="24"/>
      <c r="J5" s="42" t="s">
        <v>38</v>
      </c>
      <c r="K5" s="42"/>
      <c r="L5" s="42"/>
      <c r="M5" s="42"/>
      <c r="N5" s="42"/>
      <c r="O5" s="42"/>
    </row>
    <row r="6" spans="2:8" ht="7.5" customHeight="1">
      <c r="B6" s="4"/>
      <c r="C6" s="5"/>
      <c r="D6" s="5"/>
      <c r="E6" s="5"/>
      <c r="F6" s="5"/>
      <c r="G6" s="5"/>
      <c r="H6" s="5"/>
    </row>
    <row r="7" spans="1:14" s="3" customFormat="1" ht="15.75" customHeight="1">
      <c r="A7" s="64" t="s">
        <v>36</v>
      </c>
      <c r="B7" s="40"/>
      <c r="C7" s="64" t="s">
        <v>48</v>
      </c>
      <c r="D7" s="66"/>
      <c r="E7" s="25" t="s">
        <v>14</v>
      </c>
      <c r="F7" s="67"/>
      <c r="G7" s="67"/>
      <c r="H7" s="67"/>
      <c r="I7" s="67"/>
      <c r="J7" s="9" t="s">
        <v>47</v>
      </c>
      <c r="K7" s="18"/>
      <c r="L7" s="18"/>
      <c r="M7" s="18"/>
      <c r="N7" s="18"/>
    </row>
    <row r="8" spans="1:14" ht="6" customHeight="1">
      <c r="A8" s="65"/>
      <c r="B8" s="41"/>
      <c r="C8" s="58"/>
      <c r="D8" s="59"/>
      <c r="E8" s="49"/>
      <c r="F8" s="62"/>
      <c r="G8" s="62"/>
      <c r="H8" s="62"/>
      <c r="I8" s="62"/>
      <c r="J8" s="10"/>
      <c r="K8" s="30"/>
      <c r="L8" s="30"/>
      <c r="M8" s="30"/>
      <c r="N8" s="30"/>
    </row>
    <row r="9" spans="1:20" ht="15.75" customHeight="1">
      <c r="A9" s="57" t="s">
        <v>15</v>
      </c>
      <c r="B9" s="47"/>
      <c r="C9" s="60"/>
      <c r="D9" s="61"/>
      <c r="E9" s="50"/>
      <c r="F9" s="63"/>
      <c r="G9" s="63"/>
      <c r="H9" s="63"/>
      <c r="I9" s="63"/>
      <c r="J9" s="11" t="s">
        <v>46</v>
      </c>
      <c r="K9" s="31"/>
      <c r="L9" s="31"/>
      <c r="M9" s="31"/>
      <c r="N9" s="31"/>
      <c r="T9" s="27"/>
    </row>
    <row r="10" spans="1:14" ht="15.75" customHeight="1">
      <c r="A10" s="55" t="s">
        <v>16</v>
      </c>
      <c r="B10" s="56"/>
      <c r="C10" s="72"/>
      <c r="D10" s="48"/>
      <c r="E10" s="52"/>
      <c r="F10" s="52"/>
      <c r="G10" s="52"/>
      <c r="H10" s="52"/>
      <c r="I10" s="52"/>
      <c r="J10" s="53"/>
      <c r="K10" s="32"/>
      <c r="L10" s="32"/>
      <c r="M10" s="32"/>
      <c r="N10" s="32"/>
    </row>
    <row r="11" spans="1:14" ht="15.75" customHeight="1">
      <c r="A11" s="55" t="s">
        <v>17</v>
      </c>
      <c r="B11" s="56"/>
      <c r="C11" s="51"/>
      <c r="D11" s="52"/>
      <c r="E11" s="52"/>
      <c r="F11" s="52"/>
      <c r="G11" s="52"/>
      <c r="H11" s="52"/>
      <c r="I11" s="52"/>
      <c r="J11" s="53"/>
      <c r="K11" s="32"/>
      <c r="L11" s="32"/>
      <c r="M11" s="32"/>
      <c r="N11" s="32"/>
    </row>
    <row r="12" spans="1:14" ht="15.75" customHeight="1">
      <c r="A12" s="55" t="s">
        <v>37</v>
      </c>
      <c r="B12" s="56"/>
      <c r="C12" s="51"/>
      <c r="D12" s="52"/>
      <c r="E12" s="52"/>
      <c r="F12" s="52"/>
      <c r="G12" s="52"/>
      <c r="H12" s="52"/>
      <c r="I12" s="52"/>
      <c r="J12" s="53"/>
      <c r="K12" s="32"/>
      <c r="L12" s="32"/>
      <c r="M12" s="32"/>
      <c r="N12" s="32"/>
    </row>
    <row r="13" ht="8.25" customHeight="1"/>
    <row r="14" spans="1:21" ht="15.75" customHeight="1">
      <c r="A14" s="12"/>
      <c r="B14" s="6"/>
      <c r="C14" s="12"/>
      <c r="D14" s="8" t="s">
        <v>0</v>
      </c>
      <c r="E14" s="12" t="s">
        <v>1</v>
      </c>
      <c r="F14" s="8"/>
      <c r="G14" s="12"/>
      <c r="H14" s="8" t="s">
        <v>62</v>
      </c>
      <c r="I14" s="12" t="s">
        <v>2</v>
      </c>
      <c r="J14" s="8"/>
      <c r="K14" s="8"/>
      <c r="L14" s="8"/>
      <c r="M14" s="8"/>
      <c r="N14" s="8"/>
      <c r="O14" s="12" t="s">
        <v>3</v>
      </c>
      <c r="P14" s="12" t="s">
        <v>4</v>
      </c>
      <c r="U14" s="26" t="s">
        <v>49</v>
      </c>
    </row>
    <row r="15" spans="1:22" ht="15.75" customHeight="1">
      <c r="A15" s="13" t="s">
        <v>5</v>
      </c>
      <c r="B15" s="23" t="s">
        <v>6</v>
      </c>
      <c r="C15" s="13" t="s">
        <v>7</v>
      </c>
      <c r="D15" s="14" t="s">
        <v>8</v>
      </c>
      <c r="E15" s="13" t="s">
        <v>9</v>
      </c>
      <c r="F15" s="15" t="s">
        <v>10</v>
      </c>
      <c r="G15" s="13" t="s">
        <v>11</v>
      </c>
      <c r="H15" s="14" t="s">
        <v>63</v>
      </c>
      <c r="I15" s="13" t="s">
        <v>4</v>
      </c>
      <c r="J15" s="14" t="s">
        <v>12</v>
      </c>
      <c r="K15" s="14"/>
      <c r="L15" s="14"/>
      <c r="M15" s="14"/>
      <c r="N15" s="14"/>
      <c r="O15" s="13" t="s">
        <v>4</v>
      </c>
      <c r="P15" s="13" t="s">
        <v>13</v>
      </c>
      <c r="U15" s="26" t="s">
        <v>50</v>
      </c>
      <c r="V15" s="26" t="s">
        <v>64</v>
      </c>
    </row>
    <row r="16" spans="1:22" ht="15.75" customHeight="1">
      <c r="A16" s="1">
        <v>1</v>
      </c>
      <c r="B16" s="35"/>
      <c r="C16" s="35"/>
      <c r="D16" s="35"/>
      <c r="E16" s="35"/>
      <c r="F16" s="35"/>
      <c r="G16" s="35"/>
      <c r="H16" s="35"/>
      <c r="I16" s="35"/>
      <c r="J16" s="39"/>
      <c r="K16" s="36">
        <f>IF(J16=V15,COUNTIF(J16,$V$15),)</f>
        <v>0</v>
      </c>
      <c r="L16" s="36">
        <f>IF(J16=$V$16,COUNTIF(J16,$V$16),)</f>
        <v>0</v>
      </c>
      <c r="M16" s="36">
        <f>IF(J16=$V$17,COUNTIF(J16,$V$17),)</f>
        <v>0</v>
      </c>
      <c r="N16" s="36">
        <f>IF(J16=$V$18,COUNTIF(J16,$V$19),)</f>
        <v>0</v>
      </c>
      <c r="O16" s="35"/>
      <c r="P16" s="35"/>
      <c r="U16" s="26" t="s">
        <v>51</v>
      </c>
      <c r="V16" s="26" t="s">
        <v>65</v>
      </c>
    </row>
    <row r="17" spans="1:22" ht="15.75" customHeight="1">
      <c r="A17" s="1">
        <v>2</v>
      </c>
      <c r="B17" s="35"/>
      <c r="C17" s="35"/>
      <c r="D17" s="35"/>
      <c r="E17" s="35"/>
      <c r="F17" s="35"/>
      <c r="G17" s="35"/>
      <c r="H17" s="35"/>
      <c r="I17" s="35"/>
      <c r="J17" s="39"/>
      <c r="K17" s="36">
        <f>IF(J17=V15,COUNTIF(J16:J17,$V$15),)</f>
        <v>0</v>
      </c>
      <c r="L17" s="36">
        <f>IF(J17=$V$16,COUNTIF(J16:J17,$V$16),)</f>
        <v>0</v>
      </c>
      <c r="M17" s="36">
        <f>IF(J17=$V$17,COUNTIF(J16:J17,$V$17),)</f>
        <v>0</v>
      </c>
      <c r="N17" s="36">
        <f>IF(J17=$V$18,COUNTIF(J16:J17,$V$18),)</f>
        <v>0</v>
      </c>
      <c r="O17" s="35"/>
      <c r="P17" s="35"/>
      <c r="U17" s="26" t="s">
        <v>52</v>
      </c>
      <c r="V17" s="26" t="s">
        <v>66</v>
      </c>
    </row>
    <row r="18" spans="1:22" ht="15.75" customHeight="1">
      <c r="A18" s="1">
        <v>3</v>
      </c>
      <c r="B18" s="35"/>
      <c r="C18" s="35"/>
      <c r="D18" s="35"/>
      <c r="E18" s="35"/>
      <c r="F18" s="35"/>
      <c r="G18" s="35"/>
      <c r="H18" s="35"/>
      <c r="I18" s="35"/>
      <c r="J18" s="39"/>
      <c r="K18" s="36">
        <f>IF(J18=V15,COUNTIF(J16:J18,$V$15),)</f>
        <v>0</v>
      </c>
      <c r="L18" s="36">
        <f>IF(J18=$V$16,COUNTIF(J16:J18,$V$16),)</f>
        <v>0</v>
      </c>
      <c r="M18" s="36">
        <f>IF(J18=$V$17,COUNTIF(J16:J18,$V$17),)</f>
        <v>0</v>
      </c>
      <c r="N18" s="36">
        <f>IF(J18=$V$18,COUNTIF(J16:J18,$V$18),)</f>
        <v>0</v>
      </c>
      <c r="O18" s="35"/>
      <c r="P18" s="35"/>
      <c r="U18" s="26" t="s">
        <v>54</v>
      </c>
      <c r="V18" s="26" t="s">
        <v>67</v>
      </c>
    </row>
    <row r="19" spans="1:21" ht="15.75" customHeight="1">
      <c r="A19" s="1">
        <v>4</v>
      </c>
      <c r="B19" s="35"/>
      <c r="C19" s="35"/>
      <c r="D19" s="35"/>
      <c r="E19" s="35"/>
      <c r="F19" s="35"/>
      <c r="G19" s="35"/>
      <c r="H19" s="35"/>
      <c r="I19" s="35"/>
      <c r="J19" s="39"/>
      <c r="K19" s="36">
        <f>IF(J19=V15,COUNTIF(J16:J19,$V$15),)</f>
        <v>0</v>
      </c>
      <c r="L19" s="36">
        <f>IF(J19=$V$16,COUNTIF(J16:J19,$V$16),)</f>
        <v>0</v>
      </c>
      <c r="M19" s="36">
        <f>IF(J19=$V$17,COUNTIF(J16:J19,$V$17),)</f>
        <v>0</v>
      </c>
      <c r="N19" s="36">
        <f>IF(J19=$V$18,COUNTIF(J16:J19,$V$18),)</f>
        <v>0</v>
      </c>
      <c r="O19" s="35"/>
      <c r="P19" s="35"/>
      <c r="U19" s="26" t="s">
        <v>53</v>
      </c>
    </row>
    <row r="20" spans="1:21" ht="15.75" customHeight="1">
      <c r="A20" s="1">
        <v>5</v>
      </c>
      <c r="B20" s="35"/>
      <c r="C20" s="35"/>
      <c r="D20" s="35"/>
      <c r="E20" s="35"/>
      <c r="F20" s="35"/>
      <c r="G20" s="35"/>
      <c r="H20" s="35"/>
      <c r="I20" s="35"/>
      <c r="J20" s="39"/>
      <c r="K20" s="36">
        <f>IF(J20=V15,COUNTIF(J16:J20,$V$15),)</f>
        <v>0</v>
      </c>
      <c r="L20" s="36">
        <f>IF(J20=$V$16,COUNTIF(J16:J20,$V$16),)</f>
        <v>0</v>
      </c>
      <c r="M20" s="36">
        <f>IF(J20=$V$17,COUNTIF(J16:J20,$V$17),)</f>
        <v>0</v>
      </c>
      <c r="N20" s="36">
        <f>IF(J20=$V$18,COUNTIF(J16:J20,$V$18),)</f>
        <v>0</v>
      </c>
      <c r="O20" s="35"/>
      <c r="P20" s="35"/>
      <c r="U20" s="26" t="s">
        <v>55</v>
      </c>
    </row>
    <row r="21" spans="1:21" ht="15.75" customHeight="1">
      <c r="A21" s="1">
        <v>6</v>
      </c>
      <c r="B21" s="35"/>
      <c r="C21" s="35"/>
      <c r="D21" s="35"/>
      <c r="E21" s="35"/>
      <c r="F21" s="35"/>
      <c r="G21" s="35"/>
      <c r="H21" s="35"/>
      <c r="I21" s="35"/>
      <c r="J21" s="39"/>
      <c r="K21" s="36">
        <f>IF(J21=V15,COUNTIF(J16:J21,$V$15),)</f>
        <v>0</v>
      </c>
      <c r="L21" s="36">
        <f>IF(J21=$V$16,COUNTIF(J16:J21,$V$16),)</f>
        <v>0</v>
      </c>
      <c r="M21" s="36">
        <f>IF(J21=$V$17,COUNTIF(J16:J21,$V$17),)</f>
        <v>0</v>
      </c>
      <c r="N21" s="36">
        <f>IF(J21=$V$18,COUNTIF(J16:J21,$V$18),)</f>
        <v>0</v>
      </c>
      <c r="O21" s="35"/>
      <c r="P21" s="35"/>
      <c r="U21" s="26" t="s">
        <v>56</v>
      </c>
    </row>
    <row r="22" spans="1:21" ht="15.75" customHeight="1">
      <c r="A22" s="1">
        <v>7</v>
      </c>
      <c r="B22" s="35"/>
      <c r="C22" s="35"/>
      <c r="D22" s="35"/>
      <c r="E22" s="35"/>
      <c r="F22" s="35"/>
      <c r="G22" s="35"/>
      <c r="H22" s="35"/>
      <c r="I22" s="35"/>
      <c r="J22" s="39"/>
      <c r="K22" s="36">
        <f>IF(J22=V15,COUNTIF(J16:J22,$V$15),)</f>
        <v>0</v>
      </c>
      <c r="L22" s="36">
        <f>IF(J22=$V$16,COUNTIF(J16:J22,$V$16),)</f>
        <v>0</v>
      </c>
      <c r="M22" s="36">
        <f>IF(J22=$V$17,COUNTIF(J16:J22,$V$17),)</f>
        <v>0</v>
      </c>
      <c r="N22" s="36">
        <f>IF(J22=$V$18,COUNTIF(J16:J22,$V$18),)</f>
        <v>0</v>
      </c>
      <c r="O22" s="35"/>
      <c r="P22" s="35"/>
      <c r="U22" s="26" t="s">
        <v>57</v>
      </c>
    </row>
    <row r="23" spans="1:21" ht="15.75" customHeight="1">
      <c r="A23" s="1">
        <v>8</v>
      </c>
      <c r="B23" s="35"/>
      <c r="C23" s="35"/>
      <c r="D23" s="35"/>
      <c r="E23" s="35"/>
      <c r="F23" s="35"/>
      <c r="G23" s="35"/>
      <c r="H23" s="35"/>
      <c r="I23" s="35"/>
      <c r="J23" s="39"/>
      <c r="K23" s="36">
        <f>IF(J23=V15,COUNTIF(J16:J23,$V$15),)</f>
        <v>0</v>
      </c>
      <c r="L23" s="36">
        <f>IF(J23=$V$16,COUNTIF(J16:J23,$V$16),)</f>
        <v>0</v>
      </c>
      <c r="M23" s="36">
        <f>IF(J23=$V$17,COUNTIF(J16:J23,$V$17),)</f>
        <v>0</v>
      </c>
      <c r="N23" s="36">
        <f>IF(J23=$V$18,COUNTIF(J16:J23,$V$18),)</f>
        <v>0</v>
      </c>
      <c r="O23" s="35"/>
      <c r="P23" s="35"/>
      <c r="U23" s="26" t="s">
        <v>58</v>
      </c>
    </row>
    <row r="24" spans="1:21" ht="15.75" customHeight="1">
      <c r="A24" s="1">
        <v>9</v>
      </c>
      <c r="B24" s="35"/>
      <c r="C24" s="35"/>
      <c r="D24" s="35"/>
      <c r="E24" s="35"/>
      <c r="F24" s="35"/>
      <c r="G24" s="35"/>
      <c r="H24" s="35"/>
      <c r="I24" s="35"/>
      <c r="J24" s="39"/>
      <c r="K24" s="36">
        <f>IF(J24=V15,COUNTIF(J16:J24,$V$15),)</f>
        <v>0</v>
      </c>
      <c r="L24" s="36">
        <f>IF(J24=$V$16,COUNTIF(J16:J24,$V$16),)</f>
        <v>0</v>
      </c>
      <c r="M24" s="36">
        <f>IF(J24=$V$17,COUNTIF(J16:J24,$V$17),)</f>
        <v>0</v>
      </c>
      <c r="N24" s="36">
        <f>IF(J24=$V$18,COUNTIF(J16:J24,$V$18),)</f>
        <v>0</v>
      </c>
      <c r="O24" s="35"/>
      <c r="P24" s="35"/>
      <c r="U24" s="26" t="s">
        <v>59</v>
      </c>
    </row>
    <row r="25" spans="1:21" ht="15.75" customHeight="1">
      <c r="A25" s="1">
        <v>10</v>
      </c>
      <c r="B25" s="35"/>
      <c r="C25" s="35"/>
      <c r="D25" s="35"/>
      <c r="E25" s="35"/>
      <c r="F25" s="35"/>
      <c r="G25" s="35"/>
      <c r="H25" s="35"/>
      <c r="I25" s="35"/>
      <c r="J25" s="39"/>
      <c r="K25" s="36">
        <f>IF(J25=V15,COUNTIF(J16:J25,$V$15),)</f>
        <v>0</v>
      </c>
      <c r="L25" s="36">
        <f>IF(J25=$V$16,COUNTIF(J16:J25,$V$16),)</f>
        <v>0</v>
      </c>
      <c r="M25" s="36">
        <f>IF(J25=$V$17,COUNTIF(J16:J25,$V$17),)</f>
        <v>0</v>
      </c>
      <c r="N25" s="36">
        <f>IF(J25=$V$18,COUNTIF(J16:J25,$V$18),)</f>
        <v>0</v>
      </c>
      <c r="O25" s="35"/>
      <c r="P25" s="35"/>
      <c r="U25" s="26" t="s">
        <v>60</v>
      </c>
    </row>
    <row r="26" spans="1:21" ht="15.75" customHeight="1">
      <c r="A26" s="1">
        <v>11</v>
      </c>
      <c r="B26" s="35"/>
      <c r="C26" s="35"/>
      <c r="D26" s="35"/>
      <c r="E26" s="35"/>
      <c r="F26" s="35"/>
      <c r="G26" s="35"/>
      <c r="H26" s="35"/>
      <c r="I26" s="35"/>
      <c r="J26" s="39"/>
      <c r="K26" s="36">
        <f>IF(J26=V15,COUNTIF(J16:J26,$V$15),)</f>
        <v>0</v>
      </c>
      <c r="L26" s="36">
        <f>IF(J26=$V$16,COUNTIF(J16:J26,$V$16),)</f>
        <v>0</v>
      </c>
      <c r="M26" s="36">
        <f>IF(J26=$V$17,COUNTIF(J16:J26,$V$17),)</f>
        <v>0</v>
      </c>
      <c r="N26" s="36">
        <f>IF(J26=$V$18,COUNTIF(J16:J26,$V$18),)</f>
        <v>0</v>
      </c>
      <c r="O26" s="35"/>
      <c r="P26" s="35"/>
      <c r="U26" s="26" t="s">
        <v>61</v>
      </c>
    </row>
    <row r="27" spans="1:16" ht="15.75" customHeight="1">
      <c r="A27" s="1">
        <v>12</v>
      </c>
      <c r="B27" s="35"/>
      <c r="C27" s="35"/>
      <c r="D27" s="35"/>
      <c r="E27" s="35"/>
      <c r="F27" s="35"/>
      <c r="G27" s="35"/>
      <c r="H27" s="35"/>
      <c r="I27" s="35"/>
      <c r="J27" s="39"/>
      <c r="K27" s="36">
        <f>IF(J27=V15,COUNTIF(J16:J27,$V$15),)</f>
        <v>0</v>
      </c>
      <c r="L27" s="36">
        <f>IF(J27=$V$16,COUNTIF(J16:J27,$V$16),)</f>
        <v>0</v>
      </c>
      <c r="M27" s="36">
        <f>IF(J27=$V$17,COUNTIF(J16:J27,$V$17),)</f>
        <v>0</v>
      </c>
      <c r="N27" s="36">
        <f>IF(J27=$V$18,COUNTIF(J16:J27,$V$18),)</f>
        <v>0</v>
      </c>
      <c r="O27" s="35"/>
      <c r="P27" s="35"/>
    </row>
    <row r="28" spans="1:16" ht="15.75" customHeight="1">
      <c r="A28" s="1">
        <v>13</v>
      </c>
      <c r="B28" s="35"/>
      <c r="C28" s="35"/>
      <c r="D28" s="35"/>
      <c r="E28" s="35"/>
      <c r="F28" s="35"/>
      <c r="G28" s="35"/>
      <c r="H28" s="35"/>
      <c r="I28" s="35"/>
      <c r="J28" s="39"/>
      <c r="K28" s="36">
        <f>IF(J28=V15,COUNTIF(J16:J28,$V$15),)</f>
        <v>0</v>
      </c>
      <c r="L28" s="36">
        <f>IF(J28=$V$16,COUNTIF(J16:J28,$V$16),)</f>
        <v>0</v>
      </c>
      <c r="M28" s="36">
        <f>IF(J28=$V$17,COUNTIF(J16:J28,$V$17),)</f>
        <v>0</v>
      </c>
      <c r="N28" s="36">
        <f>IF(J28=$V$18,COUNTIF(J16:J28,$V$18),)</f>
        <v>0</v>
      </c>
      <c r="O28" s="35"/>
      <c r="P28" s="35"/>
    </row>
    <row r="29" spans="1:16" ht="15.75" customHeight="1">
      <c r="A29" s="1">
        <v>14</v>
      </c>
      <c r="B29" s="35"/>
      <c r="C29" s="35"/>
      <c r="D29" s="35"/>
      <c r="E29" s="35"/>
      <c r="F29" s="35"/>
      <c r="G29" s="35"/>
      <c r="H29" s="35"/>
      <c r="I29" s="35"/>
      <c r="J29" s="39"/>
      <c r="K29" s="36">
        <f>IF(J29=V15,COUNTIF(J16:J29,$V$15),)</f>
        <v>0</v>
      </c>
      <c r="L29" s="36">
        <f>IF(J29=$V$16,COUNTIF(J16:J29,$V$16),)</f>
        <v>0</v>
      </c>
      <c r="M29" s="36">
        <f>IF(J29=$V$17,COUNTIF(J16:J29,$V$17),)</f>
        <v>0</v>
      </c>
      <c r="N29" s="36">
        <f>IF(J29=$V$18,COUNTIF(J16:J29,$V$18),)</f>
        <v>0</v>
      </c>
      <c r="O29" s="35"/>
      <c r="P29" s="35"/>
    </row>
    <row r="30" spans="1:16" ht="15.75" customHeight="1">
      <c r="A30" s="1">
        <v>15</v>
      </c>
      <c r="B30" s="35"/>
      <c r="C30" s="35"/>
      <c r="D30" s="35"/>
      <c r="E30" s="35"/>
      <c r="F30" s="35"/>
      <c r="G30" s="35"/>
      <c r="H30" s="35"/>
      <c r="I30" s="35"/>
      <c r="J30" s="39"/>
      <c r="K30" s="36">
        <f>IF(J30=V15,COUNTIF(J16:J30,$V$15),)</f>
        <v>0</v>
      </c>
      <c r="L30" s="36">
        <f>IF(J30=$V$16,COUNTIF(J16:J30,$V$16),)</f>
        <v>0</v>
      </c>
      <c r="M30" s="36">
        <f>IF(J30=$V$17,COUNTIF(J16:J30,$V$17),)</f>
        <v>0</v>
      </c>
      <c r="N30" s="36">
        <f>IF(J30=$V$18,COUNTIF(J16:J30,$V$18),)</f>
        <v>0</v>
      </c>
      <c r="O30" s="35"/>
      <c r="P30" s="35"/>
    </row>
    <row r="31" spans="1:16" ht="15.75" customHeight="1">
      <c r="A31" s="1">
        <v>16</v>
      </c>
      <c r="B31" s="35"/>
      <c r="C31" s="35"/>
      <c r="D31" s="35"/>
      <c r="E31" s="35"/>
      <c r="F31" s="35"/>
      <c r="G31" s="35"/>
      <c r="H31" s="35"/>
      <c r="I31" s="35"/>
      <c r="J31" s="39"/>
      <c r="K31" s="36">
        <f>IF(J31=V15,COUNTIF(J16:J31,$V$15),)</f>
        <v>0</v>
      </c>
      <c r="L31" s="36">
        <f>IF(J31=$V$16,COUNTIF(J16:J31,$V$16),)</f>
        <v>0</v>
      </c>
      <c r="M31" s="36">
        <f>IF(J31=$V$17,COUNTIF(J16:J31,$V$17),)</f>
        <v>0</v>
      </c>
      <c r="N31" s="36">
        <f>IF(J31=$V$18,COUNTIF(J16:J31,$V$18),)</f>
        <v>0</v>
      </c>
      <c r="O31" s="35"/>
      <c r="P31" s="35"/>
    </row>
    <row r="32" spans="1:16" ht="15.75" customHeight="1">
      <c r="A32" s="1">
        <v>17</v>
      </c>
      <c r="B32" s="35"/>
      <c r="C32" s="35"/>
      <c r="D32" s="35"/>
      <c r="E32" s="35"/>
      <c r="F32" s="35"/>
      <c r="G32" s="35"/>
      <c r="H32" s="35"/>
      <c r="I32" s="35"/>
      <c r="J32" s="39"/>
      <c r="K32" s="36">
        <f>IF(J32=V15,COUNTIF(J16:J32,$V$15),)</f>
        <v>0</v>
      </c>
      <c r="L32" s="36">
        <f>IF(J32=$V$16,COUNTIF(J16:J32,$V$16),)</f>
        <v>0</v>
      </c>
      <c r="M32" s="36">
        <f>IF(J32=$V$17,COUNTIF(J16:J32,$V$17),)</f>
        <v>0</v>
      </c>
      <c r="N32" s="36">
        <f>IF(J32=$V$18,COUNTIF(J16:J32,$V$18),)</f>
        <v>0</v>
      </c>
      <c r="O32" s="35"/>
      <c r="P32" s="35"/>
    </row>
    <row r="33" spans="1:16" ht="15.75" customHeight="1">
      <c r="A33" s="1">
        <v>18</v>
      </c>
      <c r="B33" s="35"/>
      <c r="C33" s="35"/>
      <c r="D33" s="35"/>
      <c r="E33" s="35"/>
      <c r="F33" s="35"/>
      <c r="G33" s="35"/>
      <c r="H33" s="35"/>
      <c r="I33" s="35"/>
      <c r="J33" s="39"/>
      <c r="K33" s="36">
        <f>IF(J33=V15,COUNTIF(J16:J33,$V$15),)</f>
        <v>0</v>
      </c>
      <c r="L33" s="36">
        <f>IF(J33=$V$16,COUNTIF(J16:J33,$V$16),)</f>
        <v>0</v>
      </c>
      <c r="M33" s="36">
        <f>IF(J33=$V$17,COUNTIF(J16:J33,$V$17),)</f>
        <v>0</v>
      </c>
      <c r="N33" s="36">
        <f>IF(J33=$V$18,COUNTIF(J16:J33,$V$18),)</f>
        <v>0</v>
      </c>
      <c r="O33" s="35"/>
      <c r="P33" s="35"/>
    </row>
    <row r="34" spans="1:16" ht="15.75" customHeight="1">
      <c r="A34" s="1">
        <v>19</v>
      </c>
      <c r="B34" s="35"/>
      <c r="C34" s="35"/>
      <c r="D34" s="35"/>
      <c r="E34" s="35"/>
      <c r="F34" s="35"/>
      <c r="G34" s="35"/>
      <c r="H34" s="35"/>
      <c r="I34" s="35"/>
      <c r="J34" s="39"/>
      <c r="K34" s="36">
        <f>IF(J34=V15,COUNTIF(J16:J34,$V$15),)</f>
        <v>0</v>
      </c>
      <c r="L34" s="36">
        <f>IF(J34=$V$16,COUNTIF(J16:J34,$V$16),)</f>
        <v>0</v>
      </c>
      <c r="M34" s="36">
        <f>IF(J34=$V$17,COUNTIF(J16:J34,$V$17),)</f>
        <v>0</v>
      </c>
      <c r="N34" s="36">
        <f>IF(J34=$V$18,COUNTIF(J16:J34,$V$18),)</f>
        <v>0</v>
      </c>
      <c r="O34" s="35"/>
      <c r="P34" s="35"/>
    </row>
    <row r="35" spans="1:16" ht="15.75" customHeight="1">
      <c r="A35" s="1">
        <v>20</v>
      </c>
      <c r="B35" s="35"/>
      <c r="C35" s="35"/>
      <c r="D35" s="35"/>
      <c r="E35" s="35"/>
      <c r="F35" s="35"/>
      <c r="G35" s="35"/>
      <c r="H35" s="35"/>
      <c r="I35" s="35"/>
      <c r="J35" s="39"/>
      <c r="K35" s="36">
        <f>IF(J35=V15,COUNTIF(J16:J35,$V$15),)</f>
        <v>0</v>
      </c>
      <c r="L35" s="36">
        <f>IF(J35=$V$16,COUNTIF(J16:J35,$V$16),)</f>
        <v>0</v>
      </c>
      <c r="M35" s="36">
        <f>IF(J35=$V$17,COUNTIF(J16:J35,$V$17),)</f>
        <v>0</v>
      </c>
      <c r="N35" s="36">
        <f>IF(J35=$V$18,COUNTIF(J16:J35,$V$18),)</f>
        <v>0</v>
      </c>
      <c r="O35" s="35"/>
      <c r="P35" s="35"/>
    </row>
    <row r="36" spans="1:16" ht="15.75" customHeight="1">
      <c r="A36" s="1">
        <v>21</v>
      </c>
      <c r="B36" s="35"/>
      <c r="C36" s="35"/>
      <c r="D36" s="35"/>
      <c r="E36" s="35"/>
      <c r="F36" s="35"/>
      <c r="G36" s="35"/>
      <c r="H36" s="35"/>
      <c r="I36" s="35"/>
      <c r="J36" s="39"/>
      <c r="K36" s="36">
        <f>IF(J36=V15,COUNTIF(J16:J36,$V$15),)</f>
        <v>0</v>
      </c>
      <c r="L36" s="36">
        <f>IF(J36=$V$16,COUNTIF(J16:J36,$V$16),)</f>
        <v>0</v>
      </c>
      <c r="M36" s="36">
        <f>IF(J36=$V$17,COUNTIF(J16:J36,$V$17),)</f>
        <v>0</v>
      </c>
      <c r="N36" s="36">
        <f>IF(J36=$V$18,COUNTIF(J16:J36,$V$18),)</f>
        <v>0</v>
      </c>
      <c r="O36" s="35"/>
      <c r="P36" s="35"/>
    </row>
    <row r="37" spans="1:16" ht="15.75" customHeight="1">
      <c r="A37" s="1">
        <v>22</v>
      </c>
      <c r="B37" s="35"/>
      <c r="C37" s="35"/>
      <c r="D37" s="35"/>
      <c r="E37" s="35"/>
      <c r="F37" s="35"/>
      <c r="G37" s="35"/>
      <c r="H37" s="35"/>
      <c r="I37" s="35"/>
      <c r="J37" s="39"/>
      <c r="K37" s="36">
        <f>IF(J37=V15,COUNTIF(J16:J37,$V$15),)</f>
        <v>0</v>
      </c>
      <c r="L37" s="36">
        <f>IF(J37=$V$16,COUNTIF(J16:J37,$V$16),)</f>
        <v>0</v>
      </c>
      <c r="M37" s="36">
        <f>IF(J37=$V$17,COUNTIF(J16:J37,$V$17),)</f>
        <v>0</v>
      </c>
      <c r="N37" s="36">
        <f>IF(J37=$V$18,COUNTIF(J16:J37,$V$18),)</f>
        <v>0</v>
      </c>
      <c r="O37" s="35"/>
      <c r="P37" s="35"/>
    </row>
    <row r="38" spans="1:16" ht="15.75" customHeight="1">
      <c r="A38" s="1">
        <v>23</v>
      </c>
      <c r="B38" s="35"/>
      <c r="C38" s="35"/>
      <c r="D38" s="35"/>
      <c r="E38" s="35"/>
      <c r="F38" s="35"/>
      <c r="G38" s="35"/>
      <c r="H38" s="35"/>
      <c r="I38" s="35"/>
      <c r="J38" s="39"/>
      <c r="K38" s="36">
        <f>IF(J38=V15,COUNTIF(J16:J38,$V$15),)</f>
        <v>0</v>
      </c>
      <c r="L38" s="36">
        <f>IF(J38=$V$16,COUNTIF(J16:J38,$V$16),)</f>
        <v>0</v>
      </c>
      <c r="M38" s="36">
        <f>IF(J38=$V$17,COUNTIF(J16:J38,$V$17),)</f>
        <v>0</v>
      </c>
      <c r="N38" s="36">
        <f>IF(J38=$V$18,COUNTIF(J16:J38,$V$18),)</f>
        <v>0</v>
      </c>
      <c r="O38" s="35"/>
      <c r="P38" s="35"/>
    </row>
    <row r="39" spans="1:16" ht="15.75" customHeight="1">
      <c r="A39" s="1">
        <v>24</v>
      </c>
      <c r="B39" s="35"/>
      <c r="C39" s="35"/>
      <c r="D39" s="35"/>
      <c r="E39" s="35"/>
      <c r="F39" s="35"/>
      <c r="G39" s="35"/>
      <c r="H39" s="35"/>
      <c r="I39" s="35"/>
      <c r="J39" s="39"/>
      <c r="K39" s="36">
        <f>IF(J39=V15,COUNTIF(J16:J39,$V$15),)</f>
        <v>0</v>
      </c>
      <c r="L39" s="36">
        <f>IF(J39=$V$16,COUNTIF(J16:J39,$V$16),)</f>
        <v>0</v>
      </c>
      <c r="M39" s="36">
        <f>IF(J39=$V$17,COUNTIF(J16:J39,$V$17),)</f>
        <v>0</v>
      </c>
      <c r="N39" s="36">
        <f>IF(J39=$V$18,COUNTIF(J16:J39,$V$18),)</f>
        <v>0</v>
      </c>
      <c r="O39" s="35"/>
      <c r="P39" s="35"/>
    </row>
    <row r="40" spans="1:16" ht="15.75" customHeight="1">
      <c r="A40" s="1">
        <v>25</v>
      </c>
      <c r="B40" s="35"/>
      <c r="C40" s="35"/>
      <c r="D40" s="35"/>
      <c r="E40" s="35"/>
      <c r="F40" s="35"/>
      <c r="G40" s="35"/>
      <c r="H40" s="35"/>
      <c r="I40" s="35"/>
      <c r="J40" s="39"/>
      <c r="K40" s="36">
        <f>IF(J40=V15,COUNTIF(J16:J40,$V$15),)</f>
        <v>0</v>
      </c>
      <c r="L40" s="36">
        <f>IF(J40=$V$16,COUNTIF(J16:J40,$V$16),)</f>
        <v>0</v>
      </c>
      <c r="M40" s="36">
        <f>IF(J40=$V$17,COUNTIF(J16:J40,$V$17),)</f>
        <v>0</v>
      </c>
      <c r="N40" s="36">
        <f>IF(J40=$V$18,COUNTIF(J16:J40,$V$18),)</f>
        <v>0</v>
      </c>
      <c r="O40" s="35"/>
      <c r="P40" s="35"/>
    </row>
    <row r="41" spans="1:16" ht="15.75" customHeight="1">
      <c r="A41" s="1">
        <v>26</v>
      </c>
      <c r="B41" s="35"/>
      <c r="C41" s="35"/>
      <c r="D41" s="35"/>
      <c r="E41" s="35"/>
      <c r="F41" s="35"/>
      <c r="G41" s="35"/>
      <c r="H41" s="35"/>
      <c r="I41" s="35"/>
      <c r="J41" s="39"/>
      <c r="K41" s="36">
        <f>IF(J41=V15,COUNTIF(J16:J41,$V$15),)</f>
        <v>0</v>
      </c>
      <c r="L41" s="36">
        <f>IF(J41=$V$16,COUNTIF(J16:J41,$V$16),)</f>
        <v>0</v>
      </c>
      <c r="M41" s="36">
        <f>IF(J41=$V$17,COUNTIF(J16:J41,$V$17),)</f>
        <v>0</v>
      </c>
      <c r="N41" s="36">
        <f>IF(J41=$V$18,COUNTIF(J16:J41,$V$18),)</f>
        <v>0</v>
      </c>
      <c r="O41" s="35"/>
      <c r="P41" s="35"/>
    </row>
    <row r="42" spans="1:16" ht="15.75" customHeight="1">
      <c r="A42" s="1">
        <v>27</v>
      </c>
      <c r="B42" s="35"/>
      <c r="C42" s="35"/>
      <c r="D42" s="35"/>
      <c r="E42" s="35"/>
      <c r="F42" s="35"/>
      <c r="G42" s="35"/>
      <c r="H42" s="35"/>
      <c r="I42" s="35"/>
      <c r="J42" s="39"/>
      <c r="K42" s="36">
        <f>IF(J42=V15,COUNTIF(J16:J42,$V$15),)</f>
        <v>0</v>
      </c>
      <c r="L42" s="36">
        <f>IF(J42=$V$16,COUNTIF(J16:J42,$V$16),)</f>
        <v>0</v>
      </c>
      <c r="M42" s="36">
        <f>IF(J42=$V$17,COUNTIF(J16:J42,$V$17),)</f>
        <v>0</v>
      </c>
      <c r="N42" s="36">
        <f>IF(J42=$V$18,COUNTIF(J16:J42,$V$18),)</f>
        <v>0</v>
      </c>
      <c r="O42" s="35"/>
      <c r="P42" s="35"/>
    </row>
    <row r="43" spans="1:16" ht="15.75" customHeight="1">
      <c r="A43" s="1">
        <v>28</v>
      </c>
      <c r="B43" s="35"/>
      <c r="C43" s="35"/>
      <c r="D43" s="35"/>
      <c r="E43" s="35"/>
      <c r="F43" s="35"/>
      <c r="G43" s="35"/>
      <c r="H43" s="35"/>
      <c r="I43" s="35"/>
      <c r="J43" s="39"/>
      <c r="K43" s="36">
        <f>IF(J43=V15,COUNTIF(J16:J43,$V$15),)</f>
        <v>0</v>
      </c>
      <c r="L43" s="36">
        <f>IF(J43=$V$16,COUNTIF(J16:J43,$V$16),)</f>
        <v>0</v>
      </c>
      <c r="M43" s="36">
        <f>IF(J43=$V$17,COUNTIF(J16:J43,$V$17),)</f>
        <v>0</v>
      </c>
      <c r="N43" s="36">
        <f>IF(J43=$V$18,COUNTIF(J16:J43,$V$18),)</f>
        <v>0</v>
      </c>
      <c r="O43" s="35"/>
      <c r="P43" s="35"/>
    </row>
    <row r="44" spans="1:16" ht="15.75" customHeight="1">
      <c r="A44" s="1">
        <v>29</v>
      </c>
      <c r="B44" s="35"/>
      <c r="C44" s="35"/>
      <c r="D44" s="35"/>
      <c r="E44" s="35"/>
      <c r="F44" s="35"/>
      <c r="G44" s="35"/>
      <c r="H44" s="35"/>
      <c r="I44" s="35"/>
      <c r="J44" s="39"/>
      <c r="K44" s="36">
        <f>IF(J44=V15,COUNTIF(J16:J44,$V$15),)</f>
        <v>0</v>
      </c>
      <c r="L44" s="36">
        <f>IF(J44=$V$16,COUNTIF(J16:J44,$V$16),)</f>
        <v>0</v>
      </c>
      <c r="M44" s="36">
        <f>IF(J44=$V$17,COUNTIF(J16:J44,$V$17),)</f>
        <v>0</v>
      </c>
      <c r="N44" s="36">
        <f>IF(J44=$V$18,COUNTIF(J16:J44,$V$18),)</f>
        <v>0</v>
      </c>
      <c r="O44" s="35"/>
      <c r="P44" s="35"/>
    </row>
    <row r="45" spans="1:16" ht="15.75" customHeight="1">
      <c r="A45" s="1">
        <v>30</v>
      </c>
      <c r="B45" s="35"/>
      <c r="C45" s="35"/>
      <c r="D45" s="35"/>
      <c r="E45" s="35"/>
      <c r="F45" s="35"/>
      <c r="G45" s="35"/>
      <c r="H45" s="35"/>
      <c r="I45" s="35"/>
      <c r="J45" s="39"/>
      <c r="K45" s="36">
        <f>IF(J45=V15,COUNTIF(J16:J45,$V$15),)</f>
        <v>0</v>
      </c>
      <c r="L45" s="36">
        <f>IF(J45=$V$16,COUNTIF(J16:J45,$V$16),)</f>
        <v>0</v>
      </c>
      <c r="M45" s="36">
        <f>IF(J45=$V$17,COUNTIF(J16:J45,$V$17),)</f>
        <v>0</v>
      </c>
      <c r="N45" s="36">
        <f>IF(J45=$V$18,COUNTIF(J16:J45,$V$18),)</f>
        <v>0</v>
      </c>
      <c r="O45" s="35"/>
      <c r="P45" s="35"/>
    </row>
    <row r="46" spans="15:16" ht="8.25" customHeight="1">
      <c r="O46" s="16"/>
      <c r="P46" s="16"/>
    </row>
    <row r="47" spans="2:16" ht="15.75" customHeight="1">
      <c r="B47" s="12"/>
      <c r="C47" s="73" t="s">
        <v>18</v>
      </c>
      <c r="D47" s="73"/>
      <c r="E47" s="73" t="s">
        <v>19</v>
      </c>
      <c r="F47" s="55"/>
      <c r="G47" s="55" t="s">
        <v>20</v>
      </c>
      <c r="H47" s="56"/>
      <c r="O47" s="16"/>
      <c r="P47" s="16"/>
    </row>
    <row r="48" spans="1:16" ht="15.75" customHeight="1">
      <c r="A48" s="18"/>
      <c r="B48" s="17" t="s">
        <v>21</v>
      </c>
      <c r="C48" s="54"/>
      <c r="D48" s="54"/>
      <c r="E48" s="54"/>
      <c r="F48" s="54"/>
      <c r="G48" s="19">
        <f>C48+E48</f>
        <v>0</v>
      </c>
      <c r="H48" s="7" t="s">
        <v>22</v>
      </c>
      <c r="I48" s="18"/>
      <c r="J48" s="18"/>
      <c r="K48" s="18"/>
      <c r="L48" s="18"/>
      <c r="M48" s="18"/>
      <c r="N48" s="18"/>
      <c r="O48" s="18"/>
      <c r="P48" s="18"/>
    </row>
    <row r="49" spans="1:16" ht="15.75" customHeight="1">
      <c r="A49" s="18"/>
      <c r="B49" s="17" t="s">
        <v>23</v>
      </c>
      <c r="C49" s="54"/>
      <c r="D49" s="54"/>
      <c r="E49" s="54"/>
      <c r="F49" s="54"/>
      <c r="G49" s="19">
        <f>C49+E49</f>
        <v>0</v>
      </c>
      <c r="H49" s="7" t="s">
        <v>24</v>
      </c>
      <c r="I49" s="18"/>
      <c r="J49" s="18"/>
      <c r="K49" s="18"/>
      <c r="L49" s="18"/>
      <c r="M49" s="18"/>
      <c r="N49" s="18"/>
      <c r="O49" s="18"/>
      <c r="P49" s="18"/>
    </row>
    <row r="50" spans="1:16" ht="6" customHeight="1">
      <c r="A50" s="18"/>
      <c r="B50" s="18"/>
      <c r="J50" s="18"/>
      <c r="K50" s="18"/>
      <c r="L50" s="18"/>
      <c r="M50" s="18"/>
      <c r="N50" s="18"/>
      <c r="O50" s="18"/>
      <c r="P50" s="18"/>
    </row>
    <row r="51" spans="1:16" ht="15" customHeight="1">
      <c r="A51" s="18"/>
      <c r="B51" s="18"/>
      <c r="C51" s="44" t="s">
        <v>42</v>
      </c>
      <c r="D51" s="44"/>
      <c r="E51" s="44"/>
      <c r="F51" s="21"/>
      <c r="G51" s="2" t="s">
        <v>26</v>
      </c>
      <c r="H51" s="2" t="s">
        <v>70</v>
      </c>
      <c r="I51" s="45">
        <f>F51*700</f>
        <v>0</v>
      </c>
      <c r="J51" s="45"/>
      <c r="K51" s="21"/>
      <c r="L51" s="21"/>
      <c r="M51" s="21"/>
      <c r="N51" s="21"/>
      <c r="O51" s="18" t="s">
        <v>40</v>
      </c>
      <c r="P51" s="18"/>
    </row>
    <row r="52" spans="3:15" ht="15.75" customHeight="1">
      <c r="C52" s="42" t="s">
        <v>43</v>
      </c>
      <c r="D52" s="42"/>
      <c r="E52" s="42"/>
      <c r="F52" s="21"/>
      <c r="G52" s="2" t="s">
        <v>45</v>
      </c>
      <c r="H52" s="2" t="s">
        <v>71</v>
      </c>
      <c r="I52" s="43">
        <f>F52*1200</f>
        <v>0</v>
      </c>
      <c r="J52" s="43"/>
      <c r="K52" s="29"/>
      <c r="L52" s="29"/>
      <c r="M52" s="29"/>
      <c r="N52" s="29"/>
      <c r="O52" s="2" t="s">
        <v>27</v>
      </c>
    </row>
    <row r="53" spans="3:15" ht="15.75" customHeight="1">
      <c r="C53" s="47" t="s">
        <v>41</v>
      </c>
      <c r="D53" s="47"/>
      <c r="E53" s="47"/>
      <c r="F53" s="22"/>
      <c r="G53" s="20" t="s">
        <v>44</v>
      </c>
      <c r="H53" s="20" t="s">
        <v>28</v>
      </c>
      <c r="I53" s="48">
        <f>F53*50</f>
        <v>0</v>
      </c>
      <c r="J53" s="48"/>
      <c r="K53" s="28"/>
      <c r="L53" s="28"/>
      <c r="M53" s="28"/>
      <c r="N53" s="28"/>
      <c r="O53" s="20" t="s">
        <v>27</v>
      </c>
    </row>
    <row r="54" spans="3:15" ht="15.75" customHeight="1">
      <c r="C54" s="40" t="s">
        <v>25</v>
      </c>
      <c r="D54" s="40"/>
      <c r="E54" s="40"/>
      <c r="F54" s="3"/>
      <c r="I54" s="40">
        <f>SUM(I51:I53)</f>
        <v>0</v>
      </c>
      <c r="J54" s="40"/>
      <c r="K54" s="16"/>
      <c r="L54" s="16"/>
      <c r="M54" s="16"/>
      <c r="N54" s="16"/>
      <c r="O54" s="2" t="s">
        <v>27</v>
      </c>
    </row>
    <row r="55" ht="6" customHeight="1"/>
    <row r="56" spans="1:5" ht="15.75" customHeight="1">
      <c r="A56" s="41" t="s">
        <v>69</v>
      </c>
      <c r="B56" s="41"/>
      <c r="C56" s="41"/>
      <c r="D56" s="41"/>
      <c r="E56" s="16" t="s">
        <v>29</v>
      </c>
    </row>
    <row r="57" spans="1:16" ht="15.75" customHeight="1">
      <c r="A57" s="16"/>
      <c r="B57" s="16"/>
      <c r="G57" s="42" t="s">
        <v>75</v>
      </c>
      <c r="H57" s="42"/>
      <c r="I57" s="38" t="s">
        <v>73</v>
      </c>
      <c r="J57" s="16" t="s">
        <v>30</v>
      </c>
      <c r="K57" s="16"/>
      <c r="L57" s="16"/>
      <c r="M57" s="16"/>
      <c r="N57" s="16"/>
      <c r="O57" s="37"/>
      <c r="P57" s="2" t="s">
        <v>31</v>
      </c>
    </row>
    <row r="58" spans="1:6" ht="15.75" customHeight="1">
      <c r="A58" s="41" t="s">
        <v>32</v>
      </c>
      <c r="B58" s="41"/>
      <c r="C58" s="41"/>
      <c r="D58" s="41"/>
      <c r="E58" s="41"/>
      <c r="F58" s="41"/>
    </row>
    <row r="59" spans="1:6" ht="3.75" customHeight="1">
      <c r="A59" s="16"/>
      <c r="B59" s="16"/>
      <c r="C59" s="16"/>
      <c r="D59" s="16"/>
      <c r="E59" s="16"/>
      <c r="F59" s="16"/>
    </row>
    <row r="60" spans="2:15" ht="15.75" customHeight="1">
      <c r="B60" s="14" t="s">
        <v>33</v>
      </c>
      <c r="C60" s="46"/>
      <c r="D60" s="46"/>
      <c r="E60" s="46"/>
      <c r="F60" s="16" t="s">
        <v>34</v>
      </c>
      <c r="G60" s="41" t="s">
        <v>35</v>
      </c>
      <c r="H60" s="41"/>
      <c r="I60" s="48"/>
      <c r="J60" s="48"/>
      <c r="K60" s="48"/>
      <c r="L60" s="48"/>
      <c r="M60" s="48"/>
      <c r="N60" s="48"/>
      <c r="O60" s="16" t="s">
        <v>34</v>
      </c>
    </row>
    <row r="61" ht="6" customHeight="1"/>
    <row r="62" spans="7:15" ht="14.25">
      <c r="G62" s="68" t="s">
        <v>39</v>
      </c>
      <c r="H62" s="68"/>
      <c r="I62" s="69"/>
      <c r="J62" s="70"/>
      <c r="K62" s="70"/>
      <c r="L62" s="70"/>
      <c r="M62" s="70"/>
      <c r="N62" s="70"/>
      <c r="O62" s="71"/>
    </row>
  </sheetData>
  <sheetProtection insertRows="0" selectLockedCells="1"/>
  <mergeCells count="40">
    <mergeCell ref="A3:P3"/>
    <mergeCell ref="C54:E54"/>
    <mergeCell ref="G62:H62"/>
    <mergeCell ref="I62:O62"/>
    <mergeCell ref="A10:B10"/>
    <mergeCell ref="C10:J10"/>
    <mergeCell ref="A11:B11"/>
    <mergeCell ref="C11:J11"/>
    <mergeCell ref="C47:D47"/>
    <mergeCell ref="E47:F47"/>
    <mergeCell ref="J5:O5"/>
    <mergeCell ref="A9:B9"/>
    <mergeCell ref="C8:D9"/>
    <mergeCell ref="F8:I9"/>
    <mergeCell ref="A7:B7"/>
    <mergeCell ref="A8:B8"/>
    <mergeCell ref="C7:D7"/>
    <mergeCell ref="F7:I7"/>
    <mergeCell ref="C48:D48"/>
    <mergeCell ref="E48:F48"/>
    <mergeCell ref="C49:D49"/>
    <mergeCell ref="E49:F49"/>
    <mergeCell ref="G47:H47"/>
    <mergeCell ref="A12:B12"/>
    <mergeCell ref="C51:E51"/>
    <mergeCell ref="I51:J51"/>
    <mergeCell ref="A2:Z2"/>
    <mergeCell ref="C60:E60"/>
    <mergeCell ref="C53:E53"/>
    <mergeCell ref="I53:J53"/>
    <mergeCell ref="G60:H60"/>
    <mergeCell ref="I60:N60"/>
    <mergeCell ref="E8:E9"/>
    <mergeCell ref="C12:J12"/>
    <mergeCell ref="I54:J54"/>
    <mergeCell ref="A56:D56"/>
    <mergeCell ref="G57:H57"/>
    <mergeCell ref="A58:F58"/>
    <mergeCell ref="C52:E52"/>
    <mergeCell ref="I52:J52"/>
  </mergeCells>
  <conditionalFormatting sqref="B16:B45">
    <cfRule type="expression" priority="1" dxfId="11" stopIfTrue="1">
      <formula>(E16="女")</formula>
    </cfRule>
  </conditionalFormatting>
  <conditionalFormatting sqref="C16:C45">
    <cfRule type="expression" priority="2" dxfId="11" stopIfTrue="1">
      <formula>(E16="女")</formula>
    </cfRule>
  </conditionalFormatting>
  <conditionalFormatting sqref="D16:D45">
    <cfRule type="expression" priority="3" dxfId="11" stopIfTrue="1">
      <formula>(E16="女")</formula>
    </cfRule>
  </conditionalFormatting>
  <conditionalFormatting sqref="F16:F45">
    <cfRule type="expression" priority="4" dxfId="11" stopIfTrue="1">
      <formula>(E16="女")</formula>
    </cfRule>
  </conditionalFormatting>
  <conditionalFormatting sqref="G16:G45">
    <cfRule type="expression" priority="5" dxfId="11" stopIfTrue="1">
      <formula>(E16="女")</formula>
    </cfRule>
  </conditionalFormatting>
  <conditionalFormatting sqref="H16:H45">
    <cfRule type="expression" priority="6" dxfId="11" stopIfTrue="1">
      <formula>(E16="女")</formula>
    </cfRule>
  </conditionalFormatting>
  <conditionalFormatting sqref="I16:I45">
    <cfRule type="expression" priority="7" dxfId="11" stopIfTrue="1">
      <formula>(E16="女")</formula>
    </cfRule>
  </conditionalFormatting>
  <conditionalFormatting sqref="O16:O45">
    <cfRule type="expression" priority="8" dxfId="11" stopIfTrue="1">
      <formula>(E16="女")</formula>
    </cfRule>
  </conditionalFormatting>
  <conditionalFormatting sqref="P16:P45">
    <cfRule type="expression" priority="9" dxfId="11" stopIfTrue="1">
      <formula>(E16="女")</formula>
    </cfRule>
  </conditionalFormatting>
  <conditionalFormatting sqref="J16:N45">
    <cfRule type="expression" priority="10" dxfId="11" stopIfTrue="1">
      <formula>(E16="女")</formula>
    </cfRule>
  </conditionalFormatting>
  <conditionalFormatting sqref="E16:E45">
    <cfRule type="expression" priority="11" dxfId="11" stopIfTrue="1">
      <formula>(E16="女")</formula>
    </cfRule>
  </conditionalFormatting>
  <dataValidations count="23">
    <dataValidation allowBlank="1" showInputMessage="1" showErrorMessage="1" prompt="通常は学校長です" imeMode="hiragana" sqref="C60:E60"/>
    <dataValidation allowBlank="1" showInputMessage="1" showErrorMessage="1" prompt="大会当日、会場での責任者です" imeMode="hiragana" sqref="I60:N60"/>
    <dataValidation type="list" allowBlank="1" showInputMessage="1" showErrorMessage="1" prompt="ﾄﾞﾛｯﾌﾟﾀﾞｳﾝﾘｽﾄから選択&#10;" sqref="D16:D45">
      <formula1>"5,6"</formula1>
    </dataValidation>
    <dataValidation type="list" allowBlank="1" showInputMessage="1" showErrorMessage="1" prompt="ﾄﾞﾛｯﾌﾟﾀﾞｳﾝﾘｽﾄから選択" sqref="E16:E45">
      <formula1>"男,女"</formula1>
    </dataValidation>
    <dataValidation type="list" allowBlank="1" showInputMessage="1" showErrorMessage="1" prompt="ﾄﾞﾛｯﾌﾟﾀﾞｳﾝﾘｽﾄから選択&#10;必要なし　⇒　空白&#10;1枚　　　　⇒　1&#10;2枚　　　　⇒　2&#10;" sqref="P16:P45">
      <formula1>"1,2"</formula1>
    </dataValidation>
    <dataValidation allowBlank="1" showInputMessage="1" showErrorMessage="1" prompt="申込者で確認して入力する" sqref="F52"/>
    <dataValidation allowBlank="1" showInputMessage="1" showErrorMessage="1" prompt="連絡用に必ず入力する&#10;" imeMode="halfAlpha" sqref="C12:N12"/>
    <dataValidation allowBlank="1" showInputMessage="1" showErrorMessage="1" prompt="半角数字&#10;例　0875-11-0001" imeMode="halfAlpha" sqref="C11:N11"/>
    <dataValidation allowBlank="1" showInputMessage="1" showErrorMessage="1" prompt="県名不要&#10;郡市名から入力" sqref="C10:N10"/>
    <dataValidation allowBlank="1" showInputMessage="1" showErrorMessage="1" prompt="△△市立○○小学校&#10;　　　↓&#10;　　○○のみ入力" sqref="F8:I9"/>
    <dataValidation type="whole" showErrorMessage="1" sqref="G16:G45">
      <formula1>1</formula1>
      <formula2>9999</formula2>
    </dataValidation>
    <dataValidation allowBlank="1" showInputMessage="1" showErrorMessage="1" prompt="夜間や早朝、大会当日、&#10;緊急の連絡に使います。&#10;必ず知らせてください。&#10;引率者の携帯電話が一番いいです。&#10;" imeMode="halfAlpha" sqref="I62:O62"/>
    <dataValidation allowBlank="1" showInputMessage="1" showErrorMessage="1" prompt="全角漢字&#10;姓名の間は全角1文字空白&#10;左右に空白を入れない&#10;&#10;プログラム作成システムの関&#10;係上特殊な漢字は略字・異&#10;体字でプログラムに載る" imeMode="hiragana" sqref="B16:B45"/>
    <dataValidation type="list" allowBlank="1" showInputMessage="1" showErrorMessage="1" prompt="ﾄﾞﾛｯﾌﾟﾀﾞｳﾝﾘｽﾄから選&#10;択　登録者(6名まで)&#10;すべてに同じ種別を入&#10;れる。" sqref="J16:J45">
      <formula1>"５男400R,６男400R,５女400R,６女400R"</formula1>
    </dataValidation>
    <dataValidation type="list" allowBlank="1" showInputMessage="1" showErrorMessage="1" prompt="ﾄﾞﾛｯﾌﾟﾀﾞｳﾝﾘｽﾄから選択" sqref="H16:H45">
      <formula1>"100m,80mH,HJ,LJ,ｼﾞｬﾍﾞﾘｯｸ,1000m"</formula1>
    </dataValidation>
    <dataValidation showInputMessage="1" showErrorMessage="1" prompt="半角カタカナ&#10;姓名間に半角1文字空白&#10;左右に空白を入れない" imeMode="halfKatakana" sqref="C16:C45"/>
    <dataValidation allowBlank="1" showInputMessage="1" showErrorMessage="1" prompt="半角カタカナ&#10;このまま表示されます" imeMode="halfKatakana" sqref="F7:I7"/>
    <dataValidation type="list" allowBlank="1" showInputMessage="1" showErrorMessage="1" prompt="ﾄﾞﾛｯﾌﾟﾀﾞｳﾝﾘｽﾄから選択" sqref="C8:D9">
      <formula1>$U$14:$U$27</formula1>
    </dataValidation>
    <dataValidation allowBlank="1" showInputMessage="1" showErrorMessage="1" prompt="№ｶｰﾄﾞ一覧表に記載されている表記にする。&#10;　小学校をつけない&#10;○○小学校　⇒　○○" imeMode="hiragana" sqref="F16:F45"/>
    <dataValidation allowBlank="1" showInputMessage="1" showErrorMessage="1" prompt="分単位で入力する&#10;　1分7秒6    58秒76&#10;　　　　↓　　　↓&#10;  10760　　　5876&#10;半角数字&#10;登録者全員に同じ記録" imeMode="halfAlpha" sqref="O16:O45"/>
    <dataValidation allowBlank="1" showInputMessage="1" showErrorMessage="1" imeMode="halfAlpha" sqref="I57"/>
    <dataValidation allowBlank="1" showInputMessage="1" showErrorMessage="1" prompt="申込者で確認して入力する" imeMode="halfAlpha" sqref="C48:F49"/>
    <dataValidation allowBlank="1" showInputMessage="1" showErrorMessage="1" prompt="半角数字小数点で入力&#10;例　15秒6　⇒　15.6&#10;　3m45cm　⇒　345&#10;60mﾊｰﾄﾞﾙを実施した場合はそのままの記録で可&#10;1000m 3分50秒5　⇒　350.5&#10;" sqref="I16:I45"/>
  </dataValidations>
  <printOptions/>
  <pageMargins left="0.5905511811023623" right="0.3937007874015748" top="0.68" bottom="0.49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藤岡　忠</dc:creator>
  <cp:keywords/>
  <dc:description/>
  <cp:lastModifiedBy>TF</cp:lastModifiedBy>
  <cp:lastPrinted>2015-09-12T00:48:02Z</cp:lastPrinted>
  <dcterms:created xsi:type="dcterms:W3CDTF">2003-04-09T05:08:04Z</dcterms:created>
  <dcterms:modified xsi:type="dcterms:W3CDTF">2017-09-13T09:17:14Z</dcterms:modified>
  <cp:category/>
  <cp:version/>
  <cp:contentType/>
  <cp:contentStatus/>
</cp:coreProperties>
</file>